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2460" windowWidth="11685" windowHeight="64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<sst xmlns="http://schemas.openxmlformats.org/spreadsheetml/2006/main" count="87" uniqueCount="47">
  <si>
    <t>тыс.руб.</t>
  </si>
  <si>
    <t>ОБЩЕГОСУДАРСТВЕННЫЕ ВОПРОСЫ</t>
  </si>
  <si>
    <t>01</t>
  </si>
  <si>
    <t>04</t>
  </si>
  <si>
    <t>06</t>
  </si>
  <si>
    <t>03</t>
  </si>
  <si>
    <t>10</t>
  </si>
  <si>
    <t>Уплата налога на имущество организаций и земельного налога</t>
  </si>
  <si>
    <t>851</t>
  </si>
  <si>
    <t>852</t>
  </si>
  <si>
    <t>Уплата прочих налогов, сборов и иных платежей</t>
  </si>
  <si>
    <t>Совет народных депутатов муниципального образования "Красногвардейский район"</t>
  </si>
  <si>
    <t>939</t>
  </si>
  <si>
    <t>Расходы на обеспечение функций органов местного самоуправления</t>
  </si>
  <si>
    <t>850</t>
  </si>
  <si>
    <t>Уплата налогов, сборов и иных платежей</t>
  </si>
  <si>
    <t>6152001</t>
  </si>
  <si>
    <t>Председатель совета народных депутатов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</si>
  <si>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</si>
  <si>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</si>
  <si>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</si>
  <si>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</si>
  <si>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</si>
  <si>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</si>
  <si>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</si>
  <si>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</si>
  <si>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</si>
  <si>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Публичные нормативные социальные выплаты гражданам</t>
  </si>
  <si>
    <t>310</t>
  </si>
  <si>
    <t>Сумма</t>
  </si>
  <si>
    <t>Код Целевой статьи</t>
  </si>
  <si>
    <t>Код вида расхода (группа, подгруппа)</t>
  </si>
  <si>
    <t>Код подраз-дела</t>
  </si>
  <si>
    <t>Код раз-дела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</si>
  <si>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</si>
  <si>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5360060150</t>
  </si>
  <si>
    <t>6140000000</t>
  </si>
  <si>
    <t>6140000100</t>
  </si>
  <si>
    <t>6140000400</t>
  </si>
  <si>
    <t>Код прямого получа-теля</t>
  </si>
  <si>
    <t>Закупка товаров, работ и услуг для обеспечения государственных (муниципальных) нужд</t>
  </si>
  <si>
    <t>Наименование</t>
  </si>
  <si>
    <t>Отклонение исполнения от годовых назначений</t>
  </si>
  <si>
    <t>% исполнения к кассовому плану</t>
  </si>
  <si>
    <t xml:space="preserve">Сведения об использовании Советом народных депутатов муниципального образования "Красногвардейский район" средств, выделенных из бюджета муниципального образования "Красногвардейский район", за 2019 год </t>
  </si>
  <si>
    <t>Уточненный  бюджет на 01.01.2020 г.</t>
  </si>
  <si>
    <t>Исполнено на 01.01.2020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</si>
</sst>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185" fontId="28" fillId="19" borderId="1">
      <alignment horizontal="right" vertical="top" shrinkToFit="1"/>
      <protection/>
    </xf>
    <xf numFmtId="1" fontId="29" fillId="0" borderId="1">
      <alignment horizontal="center" vertical="top" shrinkToFit="1"/>
      <protection/>
    </xf>
    <xf numFmtId="0" fontId="28" fillId="0" borderId="1">
      <alignment vertical="top" wrapTex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33" borderId="11" xfId="0" applyNumberFormat="1" applyFont="1" applyFill="1" applyBorder="1" applyAlignment="1">
      <alignment horizontal="center" vertical="center"/>
    </xf>
    <xf numFmtId="180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left" vertical="top"/>
    </xf>
    <xf numFmtId="0" fontId="4" fillId="33" borderId="12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/>
    </xf>
    <xf numFmtId="180" fontId="3" fillId="33" borderId="14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5" fillId="0" borderId="0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xl26" xfId="34"/>
    <cellStyle name="xl6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view="pageLayout" zoomScale="112" zoomScalePageLayoutView="112" workbookViewId="0" topLeftCell="A7">
      <selection activeCell="A12" sqref="A12:C12"/>
    </sheetView>
  </sheetViews>
  <sheetFormatPr defaultColWidth="9.00390625" defaultRowHeight="12.75"/>
  <cols>
    <col min="1" max="1" width="9.625" style="4" bestFit="1" customWidth="1"/>
    <col min="2" max="2" width="9.125" style="4" customWidth="1"/>
    <col min="3" max="3" width="28.875" style="4" customWidth="1"/>
    <col min="4" max="4" width="6.625" style="3" customWidth="1"/>
    <col min="5" max="5" width="5.125" style="1" customWidth="1"/>
    <col min="6" max="6" width="6.875" style="1" customWidth="1"/>
    <col min="7" max="7" width="10.875" style="1" customWidth="1"/>
    <col min="8" max="8" width="9.125" style="1" customWidth="1"/>
    <col min="9" max="9" width="11.00390625" style="1" hidden="1" customWidth="1"/>
    <col min="10" max="13" width="9.125" style="1" hidden="1" customWidth="1"/>
    <col min="14" max="14" width="14.00390625" style="1" customWidth="1"/>
    <col min="15" max="15" width="0.12890625" style="1" hidden="1" customWidth="1"/>
    <col min="16" max="16" width="11.875" style="1" customWidth="1"/>
    <col min="17" max="17" width="11.75390625" style="1" customWidth="1"/>
    <col min="18" max="18" width="10.75390625" style="1" customWidth="1"/>
    <col min="19" max="16384" width="9.125" style="1" customWidth="1"/>
  </cols>
  <sheetData>
    <row r="1" spans="1:21" ht="15" customHeight="1">
      <c r="A1" s="41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5"/>
      <c r="T1" s="5"/>
      <c r="U1" s="5"/>
    </row>
    <row r="2" spans="1:21" ht="1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5"/>
      <c r="T2" s="5"/>
      <c r="U2" s="5"/>
    </row>
    <row r="3" spans="1:15" ht="11.25" hidden="1">
      <c r="A3" s="11"/>
      <c r="B3" s="11"/>
      <c r="C3" s="11"/>
      <c r="D3" s="12"/>
      <c r="E3" s="13"/>
      <c r="F3" s="13"/>
      <c r="G3" s="13"/>
      <c r="H3" s="10"/>
      <c r="I3" s="10"/>
      <c r="J3" s="10"/>
      <c r="K3" s="9"/>
      <c r="L3" s="9"/>
      <c r="M3" s="9"/>
      <c r="N3" s="9"/>
      <c r="O3" s="5"/>
    </row>
    <row r="4" spans="1:18" ht="12.75">
      <c r="A4" s="11"/>
      <c r="B4" s="11"/>
      <c r="C4" s="11"/>
      <c r="D4" s="12"/>
      <c r="E4" s="10"/>
      <c r="F4" s="10"/>
      <c r="G4" s="10"/>
      <c r="J4" s="10"/>
      <c r="K4" s="9"/>
      <c r="L4" s="9"/>
      <c r="M4" s="9"/>
      <c r="N4" s="9"/>
      <c r="O4" s="5"/>
      <c r="Q4" s="39" t="s">
        <v>0</v>
      </c>
      <c r="R4" s="40"/>
    </row>
    <row r="5" spans="1:18" s="2" customFormat="1" ht="57" customHeight="1">
      <c r="A5" s="42" t="s">
        <v>41</v>
      </c>
      <c r="B5" s="43"/>
      <c r="C5" s="44"/>
      <c r="D5" s="14" t="s">
        <v>39</v>
      </c>
      <c r="E5" s="14" t="s">
        <v>33</v>
      </c>
      <c r="F5" s="14" t="s">
        <v>32</v>
      </c>
      <c r="G5" s="14" t="s">
        <v>30</v>
      </c>
      <c r="H5" s="14" t="s">
        <v>31</v>
      </c>
      <c r="I5" s="15" t="s">
        <v>29</v>
      </c>
      <c r="J5" s="37"/>
      <c r="K5" s="37"/>
      <c r="L5" s="37"/>
      <c r="M5" s="37"/>
      <c r="N5" s="26" t="s">
        <v>45</v>
      </c>
      <c r="O5" s="38"/>
      <c r="P5" s="33" t="s">
        <v>46</v>
      </c>
      <c r="Q5" s="33" t="s">
        <v>42</v>
      </c>
      <c r="R5" s="33" t="s">
        <v>43</v>
      </c>
    </row>
    <row r="6" spans="1:18" ht="24.75" customHeight="1" hidden="1">
      <c r="A6" s="45" t="s">
        <v>27</v>
      </c>
      <c r="B6" s="46"/>
      <c r="C6" s="47"/>
      <c r="D6" s="20"/>
      <c r="E6" s="21" t="s">
        <v>6</v>
      </c>
      <c r="F6" s="21" t="s">
        <v>3</v>
      </c>
      <c r="G6" s="21" t="s">
        <v>35</v>
      </c>
      <c r="H6" s="21" t="s">
        <v>28</v>
      </c>
      <c r="I6" s="8">
        <v>60</v>
      </c>
      <c r="J6" s="22"/>
      <c r="K6" s="9"/>
      <c r="L6" s="9"/>
      <c r="M6" s="9"/>
      <c r="N6" s="29">
        <v>60</v>
      </c>
      <c r="O6" s="6">
        <f aca="true" t="shared" si="0" ref="O6:O22">N6-I6</f>
        <v>0</v>
      </c>
      <c r="P6" s="34">
        <v>60</v>
      </c>
      <c r="Q6" s="32">
        <f aca="true" t="shared" si="1" ref="Q6:Q20">N6-P6</f>
        <v>0</v>
      </c>
      <c r="R6" s="36">
        <f aca="true" t="shared" si="2" ref="R6:R20">P6/N6%</f>
        <v>100</v>
      </c>
    </row>
    <row r="7" spans="1:18" ht="22.5" customHeight="1">
      <c r="A7" s="48" t="s">
        <v>11</v>
      </c>
      <c r="B7" s="49"/>
      <c r="C7" s="50"/>
      <c r="D7" s="20" t="s">
        <v>12</v>
      </c>
      <c r="E7" s="21"/>
      <c r="F7" s="21"/>
      <c r="G7" s="21"/>
      <c r="H7" s="21"/>
      <c r="I7" s="24">
        <f>I8</f>
        <v>3365.5</v>
      </c>
      <c r="J7" s="22"/>
      <c r="K7" s="9"/>
      <c r="L7" s="9"/>
      <c r="M7" s="9"/>
      <c r="N7" s="30">
        <f>N8</f>
        <v>3294.7</v>
      </c>
      <c r="O7" s="6">
        <f t="shared" si="0"/>
        <v>-70.80000000000018</v>
      </c>
      <c r="P7" s="34">
        <f>P8</f>
        <v>3253.7</v>
      </c>
      <c r="Q7" s="32">
        <f t="shared" si="1"/>
        <v>41</v>
      </c>
      <c r="R7" s="36">
        <f t="shared" si="2"/>
        <v>98.75557713904149</v>
      </c>
    </row>
    <row r="8" spans="1:18" ht="11.25">
      <c r="A8" s="48" t="s">
        <v>1</v>
      </c>
      <c r="B8" s="49"/>
      <c r="C8" s="50"/>
      <c r="D8" s="20"/>
      <c r="E8" s="20" t="s">
        <v>2</v>
      </c>
      <c r="F8" s="21"/>
      <c r="G8" s="21"/>
      <c r="H8" s="21"/>
      <c r="I8" s="24">
        <f>I9</f>
        <v>3365.5</v>
      </c>
      <c r="J8" s="22"/>
      <c r="K8" s="9"/>
      <c r="L8" s="9"/>
      <c r="M8" s="9"/>
      <c r="N8" s="30">
        <f>N9</f>
        <v>3294.7</v>
      </c>
      <c r="O8" s="6">
        <f t="shared" si="0"/>
        <v>-70.80000000000018</v>
      </c>
      <c r="P8" s="34">
        <f>P9</f>
        <v>3253.7</v>
      </c>
      <c r="Q8" s="32">
        <f t="shared" si="1"/>
        <v>41</v>
      </c>
      <c r="R8" s="36">
        <f t="shared" si="2"/>
        <v>98.75557713904149</v>
      </c>
    </row>
    <row r="9" spans="1:18" ht="34.5" customHeight="1">
      <c r="A9" s="48" t="s">
        <v>34</v>
      </c>
      <c r="B9" s="49"/>
      <c r="C9" s="50"/>
      <c r="D9" s="16"/>
      <c r="E9" s="16" t="s">
        <v>2</v>
      </c>
      <c r="F9" s="16" t="s">
        <v>5</v>
      </c>
      <c r="G9" s="16"/>
      <c r="H9" s="16"/>
      <c r="I9" s="18">
        <f>I10</f>
        <v>3365.5</v>
      </c>
      <c r="J9" s="22"/>
      <c r="K9" s="9"/>
      <c r="L9" s="9"/>
      <c r="M9" s="9"/>
      <c r="N9" s="27">
        <f>N10</f>
        <v>3294.7</v>
      </c>
      <c r="O9" s="6">
        <f t="shared" si="0"/>
        <v>-70.80000000000018</v>
      </c>
      <c r="P9" s="33">
        <f>P10</f>
        <v>3253.7</v>
      </c>
      <c r="Q9" s="31">
        <f t="shared" si="1"/>
        <v>41</v>
      </c>
      <c r="R9" s="35">
        <f t="shared" si="2"/>
        <v>98.75557713904149</v>
      </c>
    </row>
    <row r="10" spans="1:18" ht="24" customHeight="1">
      <c r="A10" s="45" t="s">
        <v>11</v>
      </c>
      <c r="B10" s="46"/>
      <c r="C10" s="47"/>
      <c r="D10" s="16"/>
      <c r="E10" s="17" t="s">
        <v>2</v>
      </c>
      <c r="F10" s="17" t="s">
        <v>5</v>
      </c>
      <c r="G10" s="17" t="s">
        <v>36</v>
      </c>
      <c r="H10" s="17"/>
      <c r="I10" s="7">
        <f>I14+I11</f>
        <v>3365.5</v>
      </c>
      <c r="J10" s="22"/>
      <c r="K10" s="9"/>
      <c r="L10" s="9"/>
      <c r="M10" s="9"/>
      <c r="N10" s="28">
        <f>N14+N11</f>
        <v>3294.7</v>
      </c>
      <c r="O10" s="6">
        <f t="shared" si="0"/>
        <v>-70.80000000000018</v>
      </c>
      <c r="P10" s="34">
        <f>P14+P11</f>
        <v>3253.7</v>
      </c>
      <c r="Q10" s="32">
        <f t="shared" si="1"/>
        <v>41</v>
      </c>
      <c r="R10" s="36">
        <f t="shared" si="2"/>
        <v>98.75557713904149</v>
      </c>
    </row>
    <row r="11" spans="1:18" ht="11.25">
      <c r="A11" s="45" t="s">
        <v>17</v>
      </c>
      <c r="B11" s="46"/>
      <c r="C11" s="47"/>
      <c r="D11" s="16"/>
      <c r="E11" s="17" t="s">
        <v>2</v>
      </c>
      <c r="F11" s="17" t="s">
        <v>5</v>
      </c>
      <c r="G11" s="17" t="s">
        <v>37</v>
      </c>
      <c r="H11" s="17"/>
      <c r="I11" s="7">
        <f>I12</f>
        <v>1320.7</v>
      </c>
      <c r="J11" s="22"/>
      <c r="K11" s="9"/>
      <c r="L11" s="9"/>
      <c r="M11" s="9"/>
      <c r="N11" s="28">
        <f>N12</f>
        <v>1274.1</v>
      </c>
      <c r="O11" s="6">
        <f t="shared" si="0"/>
        <v>-46.600000000000136</v>
      </c>
      <c r="P11" s="34">
        <f>P12</f>
        <v>1270.5</v>
      </c>
      <c r="Q11" s="32">
        <f t="shared" si="1"/>
        <v>3.599999999999909</v>
      </c>
      <c r="R11" s="36">
        <f t="shared" si="2"/>
        <v>99.7174476100777</v>
      </c>
    </row>
    <row r="12" spans="1:18" ht="46.5" customHeight="1">
      <c r="A12" s="45" t="s">
        <v>18</v>
      </c>
      <c r="B12" s="46"/>
      <c r="C12" s="47"/>
      <c r="D12" s="16"/>
      <c r="E12" s="17" t="s">
        <v>2</v>
      </c>
      <c r="F12" s="17" t="s">
        <v>5</v>
      </c>
      <c r="G12" s="17" t="s">
        <v>37</v>
      </c>
      <c r="H12" s="17" t="s">
        <v>19</v>
      </c>
      <c r="I12" s="7">
        <f>I13</f>
        <v>1320.7</v>
      </c>
      <c r="J12" s="22"/>
      <c r="K12" s="9"/>
      <c r="L12" s="9"/>
      <c r="M12" s="9"/>
      <c r="N12" s="28">
        <v>1274.1</v>
      </c>
      <c r="O12" s="6">
        <f t="shared" si="0"/>
        <v>-46.600000000000136</v>
      </c>
      <c r="P12" s="34">
        <v>1270.5</v>
      </c>
      <c r="Q12" s="32">
        <f t="shared" si="1"/>
        <v>3.599999999999909</v>
      </c>
      <c r="R12" s="36">
        <f t="shared" si="2"/>
        <v>99.7174476100777</v>
      </c>
    </row>
    <row r="13" spans="1:18" ht="0.75" customHeight="1" hidden="1">
      <c r="A13" s="45" t="s">
        <v>20</v>
      </c>
      <c r="B13" s="46"/>
      <c r="C13" s="47"/>
      <c r="D13" s="16"/>
      <c r="E13" s="17" t="s">
        <v>2</v>
      </c>
      <c r="F13" s="17" t="s">
        <v>5</v>
      </c>
      <c r="G13" s="17" t="s">
        <v>37</v>
      </c>
      <c r="H13" s="17" t="s">
        <v>21</v>
      </c>
      <c r="I13" s="7">
        <v>1320.7</v>
      </c>
      <c r="J13" s="22"/>
      <c r="K13" s="9"/>
      <c r="L13" s="9"/>
      <c r="M13" s="9"/>
      <c r="N13" s="28">
        <v>1320.7</v>
      </c>
      <c r="O13" s="6">
        <f t="shared" si="0"/>
        <v>0</v>
      </c>
      <c r="P13" s="34">
        <v>1320.7</v>
      </c>
      <c r="Q13" s="32">
        <f t="shared" si="1"/>
        <v>0</v>
      </c>
      <c r="R13" s="36">
        <f t="shared" si="2"/>
        <v>100</v>
      </c>
    </row>
    <row r="14" spans="1:18" ht="11.25">
      <c r="A14" s="45" t="s">
        <v>13</v>
      </c>
      <c r="B14" s="46"/>
      <c r="C14" s="47"/>
      <c r="D14" s="16"/>
      <c r="E14" s="17" t="s">
        <v>2</v>
      </c>
      <c r="F14" s="17" t="s">
        <v>5</v>
      </c>
      <c r="G14" s="17" t="s">
        <v>38</v>
      </c>
      <c r="H14" s="17"/>
      <c r="I14" s="7">
        <f>I15+I17+I19</f>
        <v>2044.8</v>
      </c>
      <c r="J14" s="22"/>
      <c r="K14" s="9"/>
      <c r="L14" s="9"/>
      <c r="M14" s="9"/>
      <c r="N14" s="28">
        <f>N15+N17+N19</f>
        <v>2020.6</v>
      </c>
      <c r="O14" s="6">
        <f t="shared" si="0"/>
        <v>-24.200000000000045</v>
      </c>
      <c r="P14" s="34">
        <f>P15+P17+P19</f>
        <v>1983.2</v>
      </c>
      <c r="Q14" s="32">
        <f t="shared" si="1"/>
        <v>37.399999999999864</v>
      </c>
      <c r="R14" s="36">
        <f t="shared" si="2"/>
        <v>98.14906463426705</v>
      </c>
    </row>
    <row r="15" spans="1:18" ht="47.25" customHeight="1">
      <c r="A15" s="45" t="s">
        <v>18</v>
      </c>
      <c r="B15" s="46"/>
      <c r="C15" s="47"/>
      <c r="D15" s="16"/>
      <c r="E15" s="17" t="s">
        <v>2</v>
      </c>
      <c r="F15" s="17" t="s">
        <v>5</v>
      </c>
      <c r="G15" s="17" t="s">
        <v>38</v>
      </c>
      <c r="H15" s="17" t="s">
        <v>19</v>
      </c>
      <c r="I15" s="7">
        <f>I16</f>
        <v>1638.8</v>
      </c>
      <c r="J15" s="22"/>
      <c r="K15" s="9"/>
      <c r="L15" s="9"/>
      <c r="M15" s="9"/>
      <c r="N15" s="28">
        <v>1604.6</v>
      </c>
      <c r="O15" s="6">
        <f t="shared" si="0"/>
        <v>-34.200000000000045</v>
      </c>
      <c r="P15" s="34">
        <v>1593.3</v>
      </c>
      <c r="Q15" s="32">
        <f t="shared" si="1"/>
        <v>11.299999999999955</v>
      </c>
      <c r="R15" s="36">
        <f t="shared" si="2"/>
        <v>99.29577464788733</v>
      </c>
    </row>
    <row r="16" spans="1:18" ht="24" customHeight="1" hidden="1">
      <c r="A16" s="45" t="s">
        <v>20</v>
      </c>
      <c r="B16" s="46"/>
      <c r="C16" s="47"/>
      <c r="D16" s="16"/>
      <c r="E16" s="17" t="s">
        <v>2</v>
      </c>
      <c r="F16" s="17" t="s">
        <v>5</v>
      </c>
      <c r="G16" s="17" t="s">
        <v>38</v>
      </c>
      <c r="H16" s="17" t="s">
        <v>21</v>
      </c>
      <c r="I16" s="7">
        <v>1638.8</v>
      </c>
      <c r="J16" s="22"/>
      <c r="K16" s="9"/>
      <c r="L16" s="9"/>
      <c r="M16" s="9"/>
      <c r="N16" s="28">
        <v>1638.8</v>
      </c>
      <c r="O16" s="6">
        <f t="shared" si="0"/>
        <v>0</v>
      </c>
      <c r="P16" s="34">
        <v>1638.8</v>
      </c>
      <c r="Q16" s="32">
        <f t="shared" si="1"/>
        <v>0</v>
      </c>
      <c r="R16" s="36">
        <f t="shared" si="2"/>
        <v>100.00000000000001</v>
      </c>
    </row>
    <row r="17" spans="1:18" ht="23.25" customHeight="1">
      <c r="A17" s="45" t="s">
        <v>40</v>
      </c>
      <c r="B17" s="46"/>
      <c r="C17" s="47"/>
      <c r="D17" s="16"/>
      <c r="E17" s="17" t="s">
        <v>2</v>
      </c>
      <c r="F17" s="17" t="s">
        <v>5</v>
      </c>
      <c r="G17" s="17" t="s">
        <v>38</v>
      </c>
      <c r="H17" s="17" t="s">
        <v>22</v>
      </c>
      <c r="I17" s="7">
        <f>I18</f>
        <v>402</v>
      </c>
      <c r="J17" s="22"/>
      <c r="K17" s="9"/>
      <c r="L17" s="9"/>
      <c r="M17" s="9"/>
      <c r="N17" s="28">
        <v>412</v>
      </c>
      <c r="O17" s="6">
        <f t="shared" si="0"/>
        <v>10</v>
      </c>
      <c r="P17" s="34">
        <v>386.1</v>
      </c>
      <c r="Q17" s="32">
        <f t="shared" si="1"/>
        <v>25.899999999999977</v>
      </c>
      <c r="R17" s="36">
        <f t="shared" si="2"/>
        <v>93.7135922330097</v>
      </c>
    </row>
    <row r="18" spans="1:18" ht="0.75" customHeight="1" hidden="1">
      <c r="A18" s="45" t="s">
        <v>23</v>
      </c>
      <c r="B18" s="46"/>
      <c r="C18" s="47"/>
      <c r="D18" s="16"/>
      <c r="E18" s="17" t="s">
        <v>2</v>
      </c>
      <c r="F18" s="17" t="s">
        <v>5</v>
      </c>
      <c r="G18" s="17" t="s">
        <v>38</v>
      </c>
      <c r="H18" s="17" t="s">
        <v>24</v>
      </c>
      <c r="I18" s="7">
        <v>402</v>
      </c>
      <c r="J18" s="22"/>
      <c r="K18" s="9"/>
      <c r="L18" s="9"/>
      <c r="M18" s="9"/>
      <c r="N18" s="28">
        <v>402</v>
      </c>
      <c r="O18" s="6">
        <f t="shared" si="0"/>
        <v>0</v>
      </c>
      <c r="P18" s="34">
        <v>402</v>
      </c>
      <c r="Q18" s="32">
        <f t="shared" si="1"/>
        <v>0</v>
      </c>
      <c r="R18" s="36">
        <f t="shared" si="2"/>
        <v>100.00000000000001</v>
      </c>
    </row>
    <row r="19" spans="1:18" ht="11.25">
      <c r="A19" s="45" t="s">
        <v>25</v>
      </c>
      <c r="B19" s="46"/>
      <c r="C19" s="47"/>
      <c r="D19" s="16"/>
      <c r="E19" s="17" t="s">
        <v>2</v>
      </c>
      <c r="F19" s="17" t="s">
        <v>5</v>
      </c>
      <c r="G19" s="17" t="s">
        <v>38</v>
      </c>
      <c r="H19" s="17" t="s">
        <v>26</v>
      </c>
      <c r="I19" s="7">
        <f>I20</f>
        <v>4</v>
      </c>
      <c r="J19" s="22"/>
      <c r="K19" s="9"/>
      <c r="L19" s="9"/>
      <c r="M19" s="9"/>
      <c r="N19" s="28">
        <f>N20</f>
        <v>4</v>
      </c>
      <c r="O19" s="6">
        <f t="shared" si="0"/>
        <v>0</v>
      </c>
      <c r="P19" s="34">
        <v>3.8</v>
      </c>
      <c r="Q19" s="32">
        <f t="shared" si="1"/>
        <v>0.20000000000000018</v>
      </c>
      <c r="R19" s="36">
        <f t="shared" si="2"/>
        <v>95</v>
      </c>
    </row>
    <row r="20" spans="1:18" ht="1.5" customHeight="1" hidden="1">
      <c r="A20" s="45" t="s">
        <v>15</v>
      </c>
      <c r="B20" s="46"/>
      <c r="C20" s="47"/>
      <c r="D20" s="16"/>
      <c r="E20" s="17" t="s">
        <v>2</v>
      </c>
      <c r="F20" s="17" t="s">
        <v>5</v>
      </c>
      <c r="G20" s="17" t="s">
        <v>38</v>
      </c>
      <c r="H20" s="17" t="s">
        <v>14</v>
      </c>
      <c r="I20" s="7">
        <v>4</v>
      </c>
      <c r="J20" s="22"/>
      <c r="K20" s="9"/>
      <c r="L20" s="9"/>
      <c r="M20" s="9"/>
      <c r="N20" s="28">
        <v>4</v>
      </c>
      <c r="O20" s="6">
        <f t="shared" si="0"/>
        <v>0</v>
      </c>
      <c r="P20" s="34">
        <v>4</v>
      </c>
      <c r="Q20" s="32">
        <f t="shared" si="1"/>
        <v>0</v>
      </c>
      <c r="R20" s="36">
        <f t="shared" si="2"/>
        <v>100</v>
      </c>
    </row>
    <row r="21" spans="1:18" ht="0.75" customHeight="1" hidden="1">
      <c r="A21" s="45" t="s">
        <v>7</v>
      </c>
      <c r="B21" s="46"/>
      <c r="C21" s="47"/>
      <c r="D21" s="16"/>
      <c r="E21" s="17" t="s">
        <v>2</v>
      </c>
      <c r="F21" s="17" t="s">
        <v>4</v>
      </c>
      <c r="G21" s="17" t="s">
        <v>16</v>
      </c>
      <c r="H21" s="17" t="s">
        <v>8</v>
      </c>
      <c r="I21" s="7">
        <v>0</v>
      </c>
      <c r="J21" s="22"/>
      <c r="K21" s="9"/>
      <c r="L21" s="9"/>
      <c r="M21" s="9"/>
      <c r="N21" s="28">
        <v>0</v>
      </c>
      <c r="O21" s="6">
        <f t="shared" si="0"/>
        <v>0</v>
      </c>
      <c r="P21" s="34">
        <v>0</v>
      </c>
      <c r="Q21" s="32">
        <f>N21-P21</f>
        <v>0</v>
      </c>
      <c r="R21" s="36" t="e">
        <f>P21/N21%</f>
        <v>#DIV/0!</v>
      </c>
    </row>
    <row r="22" spans="1:18" ht="11.25" customHeight="1" hidden="1">
      <c r="A22" s="45" t="s">
        <v>10</v>
      </c>
      <c r="B22" s="46"/>
      <c r="C22" s="47"/>
      <c r="D22" s="25"/>
      <c r="E22" s="17" t="s">
        <v>2</v>
      </c>
      <c r="F22" s="17" t="s">
        <v>4</v>
      </c>
      <c r="G22" s="17" t="s">
        <v>16</v>
      </c>
      <c r="H22" s="17" t="s">
        <v>9</v>
      </c>
      <c r="I22" s="7">
        <v>2</v>
      </c>
      <c r="J22" s="22"/>
      <c r="K22" s="9"/>
      <c r="L22" s="9"/>
      <c r="M22" s="9"/>
      <c r="N22" s="28">
        <v>2</v>
      </c>
      <c r="O22" s="6">
        <f t="shared" si="0"/>
        <v>0</v>
      </c>
      <c r="P22" s="34">
        <v>2</v>
      </c>
      <c r="Q22" s="32">
        <f>N22-P22</f>
        <v>0</v>
      </c>
      <c r="R22" s="36">
        <f>P22/N22%</f>
        <v>100</v>
      </c>
    </row>
    <row r="23" spans="1:15" ht="11.25">
      <c r="A23" s="23"/>
      <c r="B23" s="23"/>
      <c r="C23" s="23"/>
      <c r="D23" s="19"/>
      <c r="E23" s="9"/>
      <c r="F23" s="9"/>
      <c r="G23" s="9"/>
      <c r="H23" s="9"/>
      <c r="I23" s="9"/>
      <c r="J23" s="9"/>
      <c r="K23" s="9"/>
      <c r="L23" s="9"/>
      <c r="M23" s="9"/>
      <c r="N23" s="9"/>
      <c r="O23" s="5"/>
    </row>
    <row r="24" spans="1:15" ht="11.25">
      <c r="A24" s="23"/>
      <c r="B24" s="23"/>
      <c r="C24" s="23"/>
      <c r="D24" s="19"/>
      <c r="E24" s="9"/>
      <c r="F24" s="9"/>
      <c r="G24" s="9"/>
      <c r="H24" s="9"/>
      <c r="I24" s="9"/>
      <c r="J24" s="9"/>
      <c r="K24" s="9"/>
      <c r="L24" s="9"/>
      <c r="M24" s="9"/>
      <c r="N24" s="9"/>
      <c r="O24" s="5"/>
    </row>
  </sheetData>
  <sheetProtection/>
  <mergeCells count="19">
    <mergeCell ref="A22:C22"/>
    <mergeCell ref="A21:C21"/>
    <mergeCell ref="A13:C13"/>
    <mergeCell ref="A18:C18"/>
    <mergeCell ref="A20:C20"/>
    <mergeCell ref="A9:C9"/>
    <mergeCell ref="A14:C14"/>
    <mergeCell ref="A7:C7"/>
    <mergeCell ref="A8:C8"/>
    <mergeCell ref="A15:C15"/>
    <mergeCell ref="A11:C11"/>
    <mergeCell ref="A16:C16"/>
    <mergeCell ref="A1:R2"/>
    <mergeCell ref="A5:C5"/>
    <mergeCell ref="A10:C10"/>
    <mergeCell ref="A19:C19"/>
    <mergeCell ref="A17:C17"/>
    <mergeCell ref="A12:C12"/>
    <mergeCell ref="A6:C6"/>
  </mergeCells>
  <printOptions horizontalCentered="1"/>
  <pageMargins left="0.5905511811023623" right="0.5118110236220472" top="0.9448818897637796" bottom="0.5511811023622047" header="0" footer="0"/>
  <pageSetup horizontalDpi="600" verticalDpi="600" orientation="landscape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СНД</cp:lastModifiedBy>
  <cp:lastPrinted>2020-04-01T08:55:37Z</cp:lastPrinted>
  <dcterms:created xsi:type="dcterms:W3CDTF">2006-10-19T09:27:13Z</dcterms:created>
  <dcterms:modified xsi:type="dcterms:W3CDTF">2020-07-06T10:11:06Z</dcterms:modified>
  <cp:category/>
  <cp:version/>
  <cp:contentType/>
  <cp:contentStatus/>
</cp:coreProperties>
</file>